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epeiyi/Downloads/Spending_Money_Revised_Package/"/>
    </mc:Choice>
  </mc:AlternateContent>
  <xr:revisionPtr revIDLastSave="0" documentId="13_ncr:1_{ED348A76-964C-684D-A06F-1699C979642F}" xr6:coauthVersionLast="47" xr6:coauthVersionMax="47" xr10:uidLastSave="{00000000-0000-0000-0000-000000000000}"/>
  <bookViews>
    <workbookView xWindow="4420" yWindow="660" windowWidth="25820" windowHeight="17500" xr2:uid="{00000000-000D-0000-FFFF-FFFF00000000}"/>
  </bookViews>
  <sheets>
    <sheet name="L8 BNPL" sheetId="1" r:id="rId1"/>
    <sheet name="L9 Loa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2" l="1"/>
  <c r="C14" i="2"/>
  <c r="C13" i="2"/>
  <c r="D9" i="2"/>
  <c r="E9" i="2" s="1"/>
  <c r="F9" i="2" s="1"/>
  <c r="C8" i="2"/>
  <c r="D8" i="2" s="1"/>
  <c r="B8" i="2"/>
  <c r="B15" i="2" s="1"/>
  <c r="D15" i="2" s="1"/>
  <c r="B12" i="1"/>
  <c r="D12" i="1" s="1"/>
  <c r="B11" i="1"/>
  <c r="D11" i="1" s="1"/>
  <c r="G7" i="1"/>
  <c r="G6" i="1"/>
  <c r="G9" i="2" l="1"/>
  <c r="H9" i="2" s="1"/>
  <c r="B13" i="2"/>
  <c r="D13" i="2" s="1"/>
  <c r="C11" i="1"/>
  <c r="E11" i="1" s="1"/>
  <c r="E8" i="2"/>
  <c r="F8" i="2" s="1"/>
  <c r="B14" i="2"/>
  <c r="D14" i="2" s="1"/>
  <c r="C12" i="1"/>
  <c r="E12" i="1" s="1"/>
  <c r="G8" i="2" l="1"/>
  <c r="H8" i="2" s="1"/>
</calcChain>
</file>

<file path=xl/sharedStrings.xml><?xml version="1.0" encoding="utf-8"?>
<sst xmlns="http://schemas.openxmlformats.org/spreadsheetml/2006/main" count="44" uniqueCount="39">
  <si>
    <t>Lesson 8 completed BNPL model</t>
  </si>
  <si>
    <t>Fictional Task 8D terms. Blue input cells are editable; black cells calculate.</t>
  </si>
  <si>
    <t>Cash price</t>
  </si>
  <si>
    <t>Offer</t>
  </si>
  <si>
    <t>Payment amount</t>
  </si>
  <si>
    <t>Payment count</t>
  </si>
  <si>
    <t>Account charges total</t>
  </si>
  <si>
    <t>Fee per late payment</t>
  </si>
  <si>
    <t>Late payments</t>
  </si>
  <si>
    <t>Total paid</t>
  </si>
  <si>
    <t>A</t>
  </si>
  <si>
    <t>B</t>
  </si>
  <si>
    <t>On time total</t>
  </si>
  <si>
    <t>One late total</t>
  </si>
  <si>
    <t>Extra cost on time</t>
  </si>
  <si>
    <t>Extra cost one late</t>
  </si>
  <si>
    <t>Worked interpretation</t>
  </si>
  <si>
    <t>A costs $640 on time and $648 with one late payment; B costs $654 and $669.</t>
  </si>
  <si>
    <t>Change A fee to $12 and late count to 1: total becomes $652. Restore inputs afterwards.</t>
  </si>
  <si>
    <t>Charge inputs are totals, not per-payment charges. No other charges apply in this task.</t>
  </si>
  <si>
    <t>Lesson 9 completed short term loan model</t>
  </si>
  <si>
    <t>Fictional Task 9D terms. Percentage fees use original principal throughout.</t>
  </si>
  <si>
    <t>Principal</t>
  </si>
  <si>
    <t>Months</t>
  </si>
  <si>
    <t>Establishment fee</t>
  </si>
  <si>
    <t>Monthly fee</t>
  </si>
  <si>
    <t>All monthly fees</t>
  </si>
  <si>
    <t>Borrowing cost</t>
  </si>
  <si>
    <t>Total repaid</t>
  </si>
  <si>
    <t>Earlier monthly payment</t>
  </si>
  <si>
    <t>Final monthly payment</t>
  </si>
  <si>
    <t>L</t>
  </si>
  <si>
    <t>M</t>
  </si>
  <si>
    <t>L total</t>
  </si>
  <si>
    <t>M total</t>
  </si>
  <si>
    <t>L minus M</t>
  </si>
  <si>
    <t>At three months L costs $928 and M $940; borrowing costs are $128 and $140.</t>
  </si>
  <si>
    <t>Earlier payments round to cents; the final payment preserves the exact total.</t>
  </si>
  <si>
    <t>Change B5 to 2 or 4 to compare duration effects; restore to 3 before classroom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</si>
</sst>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6">
    <font>
      <sz val="11"/>
      <name val="Carlito"/>
    </font>
    <font>
      <sz val="11"/>
      <name val="Arial"/>
    </font>
    <font>
      <b/>
      <sz val="16"/>
      <name val="Arial"/>
    </font>
    <font>
      <i/>
      <sz val="10"/>
      <name val="Arial"/>
    </font>
    <font>
      <b/>
      <sz val="11"/>
      <color rgb="FFFFFFFF"/>
      <name val="Arial"/>
    </font>
    <font>
      <sz val="11"/>
      <color rgb="FF1565C0"/>
      <name val="Arial"/>
    </font>
  </fonts>
  <fills count="4">
    <fill>
      <patternFill patternType="none"/>
    </fill>
    <fill>
      <patternFill patternType="gray125"/>
    </fill>
    <fill>
      <patternFill patternType="solid">
        <fgColor rgb="FF203864"/>
      </patternFill>
    </fill>
    <fill>
      <patternFill patternType="solid">
        <fgColor rgb="FFEDF4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/>
  </sheetViews>
  <sheetFormatPr baseColWidth="10" defaultColWidth="8.83203125" defaultRowHeight="14"/>
  <cols>
    <col min="1" max="8" width="20" customWidth="1"/>
  </cols>
  <sheetData>
    <row r="1" spans="1:8" ht="27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27" customHeight="1">
      <c r="A2" s="3" t="s">
        <v>1</v>
      </c>
      <c r="B2" s="2"/>
      <c r="C2" s="2"/>
      <c r="D2" s="2"/>
      <c r="E2" s="2"/>
      <c r="F2" s="2"/>
      <c r="G2" s="2"/>
      <c r="H2" s="2"/>
    </row>
    <row r="3" spans="1:8" ht="27" customHeight="1">
      <c r="A3" s="2" t="s">
        <v>2</v>
      </c>
      <c r="B3" s="5">
        <v>640</v>
      </c>
      <c r="C3" s="2"/>
      <c r="D3" s="2"/>
      <c r="E3" s="2"/>
      <c r="F3" s="2"/>
      <c r="G3" s="2"/>
      <c r="H3" s="2"/>
    </row>
    <row r="4" spans="1:8" ht="27" customHeight="1">
      <c r="A4" s="2"/>
      <c r="B4" s="2"/>
      <c r="C4" s="2"/>
      <c r="D4" s="2"/>
      <c r="E4" s="2"/>
      <c r="F4" s="2"/>
      <c r="G4" s="2"/>
      <c r="H4" s="2"/>
    </row>
    <row r="5" spans="1:8" ht="45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2"/>
    </row>
    <row r="6" spans="1:8" ht="27" customHeight="1">
      <c r="A6" s="2" t="s">
        <v>10</v>
      </c>
      <c r="B6" s="7">
        <v>160</v>
      </c>
      <c r="C6" s="6">
        <v>4</v>
      </c>
      <c r="D6" s="7">
        <v>0</v>
      </c>
      <c r="E6" s="7">
        <v>8</v>
      </c>
      <c r="F6" s="6">
        <v>0</v>
      </c>
      <c r="G6" s="8">
        <f>B6*C6+D6+E6*F6</f>
        <v>640</v>
      </c>
      <c r="H6" s="2"/>
    </row>
    <row r="7" spans="1:8" ht="27" customHeight="1">
      <c r="A7" s="2" t="s">
        <v>11</v>
      </c>
      <c r="B7" s="7">
        <v>80</v>
      </c>
      <c r="C7" s="6">
        <v>8</v>
      </c>
      <c r="D7" s="7">
        <v>14</v>
      </c>
      <c r="E7" s="7">
        <v>15</v>
      </c>
      <c r="F7" s="6">
        <v>0</v>
      </c>
      <c r="G7" s="8">
        <f>B7*C7+D7+E7*F7</f>
        <v>654</v>
      </c>
      <c r="H7" s="2"/>
    </row>
    <row r="8" spans="1:8" ht="27" customHeight="1">
      <c r="A8" s="2"/>
      <c r="B8" s="2"/>
      <c r="C8" s="2"/>
      <c r="D8" s="2"/>
      <c r="E8" s="2"/>
      <c r="F8" s="2"/>
      <c r="G8" s="2"/>
      <c r="H8" s="2"/>
    </row>
    <row r="9" spans="1:8" ht="27" customHeight="1">
      <c r="A9" s="2"/>
      <c r="B9" s="2"/>
      <c r="C9" s="2"/>
      <c r="D9" s="2"/>
      <c r="E9" s="2"/>
      <c r="F9" s="2"/>
      <c r="G9" s="2"/>
      <c r="H9" s="2"/>
    </row>
    <row r="10" spans="1:8" ht="45" customHeight="1">
      <c r="A10" s="4" t="s">
        <v>3</v>
      </c>
      <c r="B10" s="4" t="s">
        <v>12</v>
      </c>
      <c r="C10" s="4" t="s">
        <v>13</v>
      </c>
      <c r="D10" s="4" t="s">
        <v>14</v>
      </c>
      <c r="E10" s="4" t="s">
        <v>15</v>
      </c>
      <c r="F10" s="2"/>
      <c r="G10" s="2"/>
      <c r="H10" s="2"/>
    </row>
    <row r="11" spans="1:8" ht="27" customHeight="1">
      <c r="A11" s="2" t="s">
        <v>10</v>
      </c>
      <c r="B11" s="8">
        <f>B6*C6+D6</f>
        <v>640</v>
      </c>
      <c r="C11" s="8">
        <f>B11+E6</f>
        <v>648</v>
      </c>
      <c r="D11" s="8">
        <f>B11-$B$3</f>
        <v>0</v>
      </c>
      <c r="E11" s="8">
        <f>C11-$B$3</f>
        <v>8</v>
      </c>
      <c r="F11" s="2"/>
      <c r="G11" s="2"/>
      <c r="H11" s="2"/>
    </row>
    <row r="12" spans="1:8" ht="27" customHeight="1">
      <c r="A12" s="2" t="s">
        <v>11</v>
      </c>
      <c r="B12" s="8">
        <f>B7*C7+D7</f>
        <v>654</v>
      </c>
      <c r="C12" s="8">
        <f>B12+E7</f>
        <v>669</v>
      </c>
      <c r="D12" s="8">
        <f>B12-$B$3</f>
        <v>14</v>
      </c>
      <c r="E12" s="8">
        <f>C12-$B$3</f>
        <v>29</v>
      </c>
      <c r="F12" s="2"/>
      <c r="G12" s="2"/>
      <c r="H12" s="2"/>
    </row>
    <row r="13" spans="1:8" ht="27" customHeight="1">
      <c r="A13" s="2"/>
      <c r="B13" s="2"/>
      <c r="C13" s="2"/>
      <c r="D13" s="2"/>
      <c r="E13" s="2"/>
      <c r="F13" s="2"/>
      <c r="G13" s="2"/>
      <c r="H13" s="2"/>
    </row>
    <row r="14" spans="1:8" ht="27" customHeight="1">
      <c r="A14" s="2"/>
      <c r="B14" s="2"/>
      <c r="C14" s="2"/>
      <c r="D14" s="2"/>
      <c r="E14" s="2"/>
      <c r="F14" s="2"/>
      <c r="G14" s="2"/>
      <c r="H14" s="2"/>
    </row>
    <row r="15" spans="1:8" ht="27" customHeight="1">
      <c r="A15" s="2" t="s">
        <v>16</v>
      </c>
      <c r="B15" s="2"/>
      <c r="C15" s="2"/>
      <c r="D15" s="2"/>
      <c r="E15" s="2"/>
      <c r="F15" s="2"/>
      <c r="G15" s="2"/>
      <c r="H15" s="2"/>
    </row>
    <row r="16" spans="1:8" ht="27" customHeight="1">
      <c r="A16" s="2" t="s">
        <v>17</v>
      </c>
      <c r="B16" s="2"/>
      <c r="C16" s="2"/>
      <c r="D16" s="2"/>
      <c r="E16" s="2"/>
      <c r="F16" s="2"/>
      <c r="G16" s="2"/>
      <c r="H16" s="2"/>
    </row>
    <row r="17" spans="1:8" ht="27" customHeight="1">
      <c r="A17" s="2" t="s">
        <v>18</v>
      </c>
      <c r="B17" s="2"/>
      <c r="C17" s="2"/>
      <c r="D17" s="2"/>
      <c r="E17" s="2"/>
      <c r="F17" s="2"/>
      <c r="G17" s="2"/>
      <c r="H17" s="2"/>
    </row>
    <row r="18" spans="1:8" ht="27" customHeight="1">
      <c r="A18" s="2" t="s">
        <v>19</v>
      </c>
      <c r="B18" s="2"/>
      <c r="C18" s="2"/>
      <c r="D18" s="2"/>
      <c r="E18" s="2"/>
      <c r="F18" s="2"/>
      <c r="G18" s="2"/>
      <c r="H18" s="2"/>
    </row>
    <row r="19" spans="1:8" ht="27" customHeight="1">
      <c r="A19" s="2"/>
      <c r="B19" s="2"/>
      <c r="C19" s="2"/>
      <c r="D19" s="2"/>
      <c r="E19" s="2"/>
      <c r="F19" s="2"/>
      <c r="G19" s="2"/>
      <c r="H19" s="2"/>
    </row>
    <row r="20" spans="1:8" ht="27" customHeight="1">
      <c r="A20" s="2"/>
      <c r="B20" s="2"/>
      <c r="C20" s="2"/>
      <c r="D20" s="2"/>
      <c r="E20" s="2"/>
      <c r="F20" s="2"/>
      <c r="G20" s="2"/>
      <c r="H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showGridLines="0" workbookViewId="0"/>
  </sheetViews>
  <sheetFormatPr baseColWidth="10" defaultColWidth="8.83203125" defaultRowHeight="14"/>
  <cols>
    <col min="1" max="8" width="20" customWidth="1"/>
  </cols>
  <sheetData>
    <row r="1" spans="1:8" ht="27" customHeight="1">
      <c r="A1" s="1" t="s">
        <v>20</v>
      </c>
      <c r="B1" s="2"/>
      <c r="C1" s="2"/>
      <c r="D1" s="2"/>
      <c r="E1" s="2"/>
      <c r="F1" s="2"/>
      <c r="G1" s="2"/>
      <c r="H1" s="2"/>
    </row>
    <row r="2" spans="1:8" ht="27" customHeight="1">
      <c r="A2" s="3" t="s">
        <v>21</v>
      </c>
      <c r="B2" s="2"/>
      <c r="C2" s="2"/>
      <c r="D2" s="2"/>
      <c r="E2" s="2"/>
      <c r="F2" s="2"/>
      <c r="G2" s="2"/>
      <c r="H2" s="2"/>
    </row>
    <row r="3" spans="1:8" ht="27" customHeight="1">
      <c r="A3" s="2"/>
      <c r="B3" s="2"/>
      <c r="C3" s="2"/>
      <c r="D3" s="2"/>
      <c r="E3" s="2"/>
      <c r="F3" s="2"/>
      <c r="G3" s="2"/>
      <c r="H3" s="2"/>
    </row>
    <row r="4" spans="1:8" ht="27" customHeight="1">
      <c r="A4" s="2" t="s">
        <v>22</v>
      </c>
      <c r="B4" s="6">
        <v>800</v>
      </c>
      <c r="C4" s="2"/>
      <c r="D4" s="2"/>
      <c r="E4" s="2"/>
      <c r="F4" s="2"/>
      <c r="G4" s="2"/>
      <c r="H4" s="2"/>
    </row>
    <row r="5" spans="1:8" ht="27" customHeight="1">
      <c r="A5" s="2" t="s">
        <v>23</v>
      </c>
      <c r="B5" s="6">
        <v>3</v>
      </c>
      <c r="C5" s="2"/>
      <c r="D5" s="2"/>
      <c r="E5" s="2"/>
      <c r="F5" s="2"/>
      <c r="G5" s="2"/>
      <c r="H5" s="2"/>
    </row>
    <row r="6" spans="1:8" ht="27" customHeight="1">
      <c r="A6" s="2"/>
      <c r="B6" s="2"/>
      <c r="C6" s="2"/>
      <c r="D6" s="2"/>
      <c r="E6" s="2"/>
      <c r="F6" s="2"/>
      <c r="G6" s="2"/>
      <c r="H6" s="2"/>
    </row>
    <row r="7" spans="1:8" ht="45" customHeight="1">
      <c r="A7" s="4" t="s">
        <v>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8" ht="27" customHeight="1">
      <c r="A8" s="2" t="s">
        <v>31</v>
      </c>
      <c r="B8" s="8">
        <f>$B$4*10%</f>
        <v>80</v>
      </c>
      <c r="C8" s="8">
        <f>$B$4*2%</f>
        <v>16</v>
      </c>
      <c r="D8" s="8">
        <f>C8*$B$5</f>
        <v>48</v>
      </c>
      <c r="E8" s="8">
        <f>B8+D8</f>
        <v>128</v>
      </c>
      <c r="F8" s="8">
        <f>$B$4+E8</f>
        <v>928</v>
      </c>
      <c r="G8" s="8">
        <f>ROUND(F8/$B$5,2)</f>
        <v>309.33</v>
      </c>
      <c r="H8" s="8">
        <f>F8-G8*($B$5-1)</f>
        <v>309.34000000000003</v>
      </c>
    </row>
    <row r="9" spans="1:8" ht="27" customHeight="1">
      <c r="A9" s="2" t="s">
        <v>32</v>
      </c>
      <c r="B9" s="7">
        <v>50</v>
      </c>
      <c r="C9" s="7">
        <v>30</v>
      </c>
      <c r="D9" s="8">
        <f>C9*$B$5</f>
        <v>90</v>
      </c>
      <c r="E9" s="8">
        <f>B9+D9</f>
        <v>140</v>
      </c>
      <c r="F9" s="8">
        <f>$B$4+E9</f>
        <v>940</v>
      </c>
      <c r="G9" s="8">
        <f>ROUND(F9/$B$5,2)</f>
        <v>313.33</v>
      </c>
      <c r="H9" s="8">
        <f>F9-G9*($B$5-1)</f>
        <v>313.34000000000003</v>
      </c>
    </row>
    <row r="10" spans="1:8" ht="27" customHeight="1">
      <c r="A10" s="2"/>
      <c r="B10" s="2"/>
      <c r="C10" s="2"/>
      <c r="D10" s="2"/>
      <c r="E10" s="2"/>
      <c r="F10" s="2"/>
      <c r="G10" s="2"/>
      <c r="H10" s="2"/>
    </row>
    <row r="11" spans="1:8" ht="27" customHeight="1">
      <c r="A11" s="2"/>
      <c r="B11" s="2"/>
      <c r="C11" s="2"/>
      <c r="D11" s="2"/>
      <c r="E11" s="2"/>
      <c r="F11" s="2"/>
      <c r="G11" s="2"/>
      <c r="H11" s="2"/>
    </row>
    <row r="12" spans="1:8" ht="45" customHeight="1">
      <c r="A12" s="4" t="s">
        <v>23</v>
      </c>
      <c r="B12" s="4" t="s">
        <v>33</v>
      </c>
      <c r="C12" s="4" t="s">
        <v>34</v>
      </c>
      <c r="D12" s="4" t="s">
        <v>35</v>
      </c>
      <c r="E12" s="2"/>
      <c r="F12" s="2"/>
      <c r="G12" s="2"/>
      <c r="H12" s="2"/>
    </row>
    <row r="13" spans="1:8" ht="27" customHeight="1">
      <c r="A13" s="2">
        <v>2</v>
      </c>
      <c r="B13" s="8">
        <f>$B$4+B8+C8*A13</f>
        <v>912</v>
      </c>
      <c r="C13" s="8">
        <f>$B$4+B9+C9*A13</f>
        <v>910</v>
      </c>
      <c r="D13" s="8">
        <f>B13-C13</f>
        <v>2</v>
      </c>
      <c r="E13" s="2"/>
      <c r="F13" s="2"/>
      <c r="G13" s="2"/>
      <c r="H13" s="2"/>
    </row>
    <row r="14" spans="1:8" ht="27" customHeight="1">
      <c r="A14" s="2">
        <v>3</v>
      </c>
      <c r="B14" s="8">
        <f>$B$4+B8+C8*A14</f>
        <v>928</v>
      </c>
      <c r="C14" s="8">
        <f>$B$4+B9+C9*A14</f>
        <v>940</v>
      </c>
      <c r="D14" s="8">
        <f>B14-C14</f>
        <v>-12</v>
      </c>
      <c r="E14" s="2"/>
      <c r="F14" s="2"/>
      <c r="G14" s="2"/>
      <c r="H14" s="2"/>
    </row>
    <row r="15" spans="1:8" ht="27" customHeight="1">
      <c r="A15" s="2">
        <v>4</v>
      </c>
      <c r="B15" s="8">
        <f>$B$4+B8+C8*A15</f>
        <v>944</v>
      </c>
      <c r="C15" s="8">
        <f>$B$4+B9+C9*A15</f>
        <v>970</v>
      </c>
      <c r="D15" s="8">
        <f>B15-C15</f>
        <v>-26</v>
      </c>
      <c r="E15" s="2"/>
      <c r="F15" s="2"/>
      <c r="G15" s="2"/>
      <c r="H15" s="2"/>
    </row>
    <row r="16" spans="1:8" ht="27" customHeight="1">
      <c r="A16" s="2"/>
      <c r="B16" s="2"/>
      <c r="C16" s="2"/>
      <c r="D16" s="2"/>
      <c r="E16" s="2"/>
      <c r="F16" s="2"/>
      <c r="G16" s="2"/>
      <c r="H16" s="2"/>
    </row>
    <row r="17" spans="1:8" ht="27" customHeight="1">
      <c r="A17" s="2"/>
      <c r="B17" s="2"/>
      <c r="C17" s="2"/>
      <c r="D17" s="2"/>
      <c r="E17" s="2"/>
      <c r="F17" s="2"/>
      <c r="G17" s="2"/>
      <c r="H17" s="2"/>
    </row>
    <row r="18" spans="1:8" ht="27" customHeight="1">
      <c r="A18" s="2" t="s">
        <v>36</v>
      </c>
      <c r="B18" s="2"/>
      <c r="C18" s="2"/>
      <c r="D18" s="2"/>
      <c r="E18" s="2"/>
      <c r="F18" s="2"/>
      <c r="G18" s="2"/>
      <c r="H18" s="2"/>
    </row>
    <row r="19" spans="1:8" ht="27" customHeight="1">
      <c r="A19" s="2" t="s">
        <v>37</v>
      </c>
      <c r="B19" s="2"/>
      <c r="C19" s="2"/>
      <c r="D19" s="2"/>
      <c r="E19" s="2"/>
      <c r="F19" s="2"/>
      <c r="G19" s="2"/>
      <c r="H19" s="2"/>
    </row>
    <row r="20" spans="1:8" ht="27" customHeight="1">
      <c r="A20" s="2" t="s">
        <v>38</v>
      </c>
      <c r="B20" s="2"/>
      <c r="C20" s="2"/>
      <c r="D20" s="2"/>
      <c r="E20" s="2"/>
      <c r="F20" s="2"/>
      <c r="G20" s="2"/>
      <c r="H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L8 BNPL</vt:lpstr>
      <vt:lpstr>L9 Loans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PeiYi Hsieh</cp:lastModifiedBy>
  <dcterms:modified xsi:type="dcterms:W3CDTF">2026-10-12T00:16:54Z</dcterms:modified>
</cp:coreProperties>
</file>